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<sst xmlns="http://schemas.openxmlformats.org/spreadsheetml/2006/main" count="10" uniqueCount="9">
  <si>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Problema B. Capítulo VI. Solidificación de no equilibrio. Ecuación de Scheil.</t>
  </si>
  <si>
    <t>Co</t>
  </si>
  <si>
    <t>Ti (ºC)</t>
  </si>
  <si>
    <t>T ºC</t>
  </si>
  <si>
    <t>Cs</t>
  </si>
  <si>
    <t>C(líquido)</t>
  </si>
  <si>
    <t>f(líquido)</t>
  </si>
  <si>
    <t>Cs*</t>
  </si>
  <si>
    <t>1/(1-k)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</si>
</sst>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7</xdr:col>
      <xdr:colOff>723900</xdr:colOff>
      <xdr:row>57</xdr:row>
      <xdr:rowOff>133350</xdr:rowOff>
    </xdr:to>
    <xdr:pic>
      <xdr:nvPicPr>
        <xdr:cNvPr id="1" name="Picture 57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400425"/>
          <a:ext cx="60579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63</xdr:row>
      <xdr:rowOff>38100</xdr:rowOff>
    </xdr:from>
    <xdr:to>
      <xdr:col>7</xdr:col>
      <xdr:colOff>752475</xdr:colOff>
      <xdr:row>100</xdr:row>
      <xdr:rowOff>9525</xdr:rowOff>
    </xdr:to>
    <xdr:pic>
      <xdr:nvPicPr>
        <xdr:cNvPr id="2" name="Picture 57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0239375"/>
          <a:ext cx="60579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46">
      <selection activeCell="K62" sqref="K62"/>
    </sheetView>
  </sheetViews>
  <sheetFormatPr defaultColWidth="11.421875" defaultRowHeight="12.75"/>
  <sheetData>
    <row r="1" spans="1:2" ht="12.75">
      <c r="A1" s="2"/>
      <c r="B1" s="2"/>
    </row>
    <row r="2" spans="3:8" ht="12.75">
      <c r="C2" s="3" t="s">
        <v>0</v>
      </c>
      <c r="D2" s="4"/>
      <c r="E2" s="4"/>
      <c r="F2" s="4"/>
      <c r="G2" s="4"/>
      <c r="H2" s="4"/>
    </row>
    <row r="4" spans="2:6" ht="12.75">
      <c r="B4" s="5" t="s">
        <v>8</v>
      </c>
      <c r="C4" s="1"/>
      <c r="D4" s="5" t="s">
        <v>1</v>
      </c>
      <c r="E4" s="1"/>
      <c r="F4" s="5" t="s">
        <v>2</v>
      </c>
    </row>
    <row r="5" spans="2:6" ht="12.75">
      <c r="B5" s="1">
        <v>2</v>
      </c>
      <c r="D5" s="1">
        <v>7</v>
      </c>
      <c r="F5" s="1">
        <f>1000-10*D5</f>
        <v>930</v>
      </c>
    </row>
    <row r="6" spans="2:6" ht="12.75">
      <c r="B6" s="1">
        <v>2</v>
      </c>
      <c r="D6" s="1">
        <v>10</v>
      </c>
      <c r="F6" s="1">
        <f>1000-10*D6</f>
        <v>900</v>
      </c>
    </row>
    <row r="7" spans="2:6" ht="12.75">
      <c r="B7" s="1">
        <v>2</v>
      </c>
      <c r="D7" s="1">
        <v>15</v>
      </c>
      <c r="F7" s="1">
        <f>1000-10*D7</f>
        <v>850</v>
      </c>
    </row>
    <row r="8" spans="2:6" ht="12.75">
      <c r="B8" s="1">
        <v>2</v>
      </c>
      <c r="D8" s="1">
        <v>17</v>
      </c>
      <c r="F8" s="1">
        <f>1000-10*D8</f>
        <v>830</v>
      </c>
    </row>
    <row r="9" spans="2:6" ht="12.75">
      <c r="B9" s="1">
        <v>2</v>
      </c>
      <c r="D9" s="1">
        <v>20</v>
      </c>
      <c r="F9" s="1">
        <f>1000-10*D9</f>
        <v>800</v>
      </c>
    </row>
    <row r="11" spans="2:7" ht="12.75">
      <c r="B11" s="5" t="s">
        <v>1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</row>
    <row r="12" spans="2:7" ht="12.75">
      <c r="B12" s="1">
        <v>10</v>
      </c>
      <c r="C12" s="1">
        <v>800</v>
      </c>
      <c r="D12" s="1">
        <f>(1000-C12)/20</f>
        <v>10</v>
      </c>
      <c r="E12" s="1">
        <f>(1000-C12)/10</f>
        <v>20</v>
      </c>
      <c r="F12" s="1">
        <f>(B12/E12)^2</f>
        <v>0.25</v>
      </c>
      <c r="G12">
        <f>(B12-F12*E12)/(1-F12)</f>
        <v>6.666666666666667</v>
      </c>
    </row>
    <row r="13" spans="2:7" ht="12.75">
      <c r="B13" s="1">
        <v>10</v>
      </c>
      <c r="C13" s="1">
        <v>750</v>
      </c>
      <c r="D13" s="1">
        <f>(1000-C13)/20</f>
        <v>12.5</v>
      </c>
      <c r="E13" s="1">
        <f>(1000-C13)/10</f>
        <v>25</v>
      </c>
      <c r="F13" s="1">
        <f>(B13/E13)^2</f>
        <v>0.16000000000000003</v>
      </c>
      <c r="G13">
        <f>(B13-F13*E13)/(1-F13)</f>
        <v>7.142857142857142</v>
      </c>
    </row>
    <row r="14" spans="2:7" ht="12.75">
      <c r="B14" s="1">
        <v>10</v>
      </c>
      <c r="C14" s="1">
        <v>650</v>
      </c>
      <c r="D14" s="1">
        <f>(1000-C14)/20</f>
        <v>17.5</v>
      </c>
      <c r="E14" s="1">
        <f>(1000-C14)/10</f>
        <v>35</v>
      </c>
      <c r="F14" s="1">
        <f>(B14/E14)^2</f>
        <v>0.08163265306122448</v>
      </c>
      <c r="G14">
        <f>(B14-F14*E14)/(1-F14)</f>
        <v>7.777777777777778</v>
      </c>
    </row>
    <row r="15" spans="2:7" ht="12.75">
      <c r="B15" s="1">
        <v>10</v>
      </c>
      <c r="C15" s="1">
        <v>600</v>
      </c>
      <c r="D15" s="1">
        <f>(1000-C15)/20</f>
        <v>20</v>
      </c>
      <c r="E15" s="1">
        <f>(1000-C15)/10</f>
        <v>40</v>
      </c>
      <c r="F15" s="1">
        <f>(B15/E15)^2</f>
        <v>0.0625</v>
      </c>
      <c r="G15">
        <f>(B15-F15*E15)/(1-F15)</f>
        <v>8</v>
      </c>
    </row>
    <row r="16" spans="2:7" ht="12.75">
      <c r="B16" s="1">
        <v>10</v>
      </c>
      <c r="C16" s="1">
        <v>500</v>
      </c>
      <c r="D16" s="1">
        <f>(1000-C16)/20</f>
        <v>25</v>
      </c>
      <c r="E16" s="1">
        <f>(1000-C16)/10</f>
        <v>50</v>
      </c>
      <c r="F16" s="1">
        <f>(B16/E16)^2</f>
        <v>0.04000000000000001</v>
      </c>
      <c r="G16">
        <f>(B16-F16*E16)/(1-F16)</f>
        <v>8.333333333333334</v>
      </c>
    </row>
  </sheetData>
  <printOptions/>
  <pageMargins left="0.75" right="0.75" top="1" bottom="1" header="0" footer="0"/>
  <pageSetup horizontalDpi="300" verticalDpi="300" orientation="portrait" paperSize="9" r:id="rId2"/>
  <headerFooter alignWithMargins="0">
    <oddFooter>&amp;LGrupo de Siderurgia, Metalurgia y Materiales&amp;RUniversidad de Oviedo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SIDERURGIA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L.F. VERDEJA</dc:creator>
  <cp:keywords/>
  <dc:description/>
  <cp:lastModifiedBy>PcK</cp:lastModifiedBy>
  <cp:lastPrinted>2009-09-29T09:41:29Z</cp:lastPrinted>
  <dcterms:created xsi:type="dcterms:W3CDTF">1999-11-21T10:56:46Z</dcterms:created>
  <dcterms:modified xsi:type="dcterms:W3CDTF">2009-09-29T09:47:13Z</dcterms:modified>
  <cp:category/>
  <cp:version/>
  <cp:contentType/>
  <cp:contentStatus/>
</cp:coreProperties>
</file>